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МЕНЮ\ШКОЛА № 1\для Министерства\2022\5) май\с 11.05. по 13.05\78,52\"/>
    </mc:Choice>
  </mc:AlternateContent>
  <xr:revisionPtr revIDLastSave="0" documentId="8_{EED8FAA1-836C-469A-A069-0CB041393547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H5" i="1"/>
  <c r="I5" i="1"/>
  <c r="J5" i="1"/>
  <c r="G6" i="1"/>
  <c r="H6" i="1"/>
  <c r="I6" i="1"/>
  <c r="J6" i="1"/>
  <c r="G8" i="1"/>
  <c r="H8" i="1"/>
  <c r="I8" i="1"/>
  <c r="J8" i="1"/>
  <c r="F11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<sst xmlns="http://schemas.openxmlformats.org/spreadsheetml/2006/main" count="26" uniqueCount="26">
  <si>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</si>
  <si>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</si>
  <si>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</si>
  <si>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</si>
  <si>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</si>
  <si>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</si>
  <si>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</si>
  <si>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</si>
  <si>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</si>
  <si>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</si>
  <si>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</si>
  <si>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</si>
  <si>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</si>
  <si>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</si>
  <si>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</si>
  <si>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Хлеб</t>
  </si>
  <si>
    <t>Гуляш куриный</t>
  </si>
  <si>
    <t>50/30</t>
  </si>
  <si>
    <t>Рожки отварные</t>
  </si>
  <si>
    <t>Чай с лимоном</t>
  </si>
  <si>
    <t>200/20</t>
  </si>
  <si>
    <t>Коржик молочный</t>
  </si>
  <si>
    <t>61</t>
  </si>
  <si>
    <t>0,1</t>
  </si>
  <si>
    <t>0</t>
  </si>
  <si>
    <t>15,2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</si>
</sst>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8" xfId="0" applyNumberFormat="1" applyFont="1" applyFill="1" applyBorder="1" applyAlignment="1" applyProtection="1">
      <alignment horizontal="center" vertical="center"/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3" fillId="2" borderId="2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0" borderId="15" xfId="0" applyFont="1" applyFill="1" applyBorder="1" applyAlignment="1" applyProtection="1">
      <alignment wrapText="1"/>
      <protection locked="0"/>
    </xf>
    <xf numFmtId="2" fontId="4" fillId="0" borderId="13" xfId="0" applyNumberFormat="1" applyFont="1" applyFill="1" applyBorder="1" applyAlignment="1" applyProtection="1">
      <alignment horizontal="center" vertical="center"/>
      <protection locked="0"/>
    </xf>
    <xf numFmtId="2" fontId="3" fillId="0" borderId="19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 vertical="center"/>
    </xf>
    <xf numFmtId="0" fontId="3" fillId="0" borderId="26" xfId="0" applyFont="1" applyFill="1" applyBorder="1"/>
    <xf numFmtId="0" fontId="3" fillId="0" borderId="16" xfId="0" applyFont="1" applyFill="1" applyBorder="1" applyAlignment="1">
      <alignment horizontal="center"/>
    </xf>
    <xf numFmtId="0" fontId="3" fillId="0" borderId="2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6" xfId="0" applyFont="1" applyFill="1" applyBorder="1"/>
    <xf numFmtId="0" fontId="3" fillId="0" borderId="16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0" fontId="3" fillId="3" borderId="2" xfId="0" applyFont="1" applyFill="1" applyBorder="1" applyAlignment="1" applyProtection="1">
      <alignment horizontal="center" vertical="center"/>
      <protection locked="0"/>
    </xf>
    <xf numFmtId="164" fontId="5" fillId="4" borderId="28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164" fontId="5" fillId="4" borderId="12" xfId="0" applyNumberFormat="1" applyFont="1" applyFill="1" applyBorder="1" applyAlignment="1">
      <alignment horizontal="center" vertical="center"/>
    </xf>
    <xf numFmtId="164" fontId="5" fillId="4" borderId="14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5" fillId="4" borderId="6" xfId="0" applyNumberFormat="1" applyFont="1" applyFill="1" applyBorder="1" applyAlignment="1">
      <alignment horizontal="center" vertical="center"/>
    </xf>
    <xf numFmtId="164" fontId="6" fillId="4" borderId="14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164" fontId="6" fillId="4" borderId="6" xfId="0" applyNumberFormat="1" applyFont="1" applyFill="1" applyBorder="1" applyAlignment="1">
      <alignment horizontal="center" vertical="center"/>
    </xf>
    <xf numFmtId="164" fontId="3" fillId="4" borderId="14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3" fillId="4" borderId="6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 applyProtection="1">
      <alignment horizontal="center" vertical="center"/>
      <protection locked="0"/>
    </xf>
    <xf numFmtId="164" fontId="3" fillId="4" borderId="6" xfId="0" applyNumberFormat="1" applyFont="1" applyFill="1" applyBorder="1" applyAlignment="1" applyProtection="1">
      <alignment horizontal="center" vertical="center"/>
      <protection locked="0"/>
    </xf>
    <xf numFmtId="2" fontId="7" fillId="4" borderId="9" xfId="0" applyNumberFormat="1" applyFont="1" applyFill="1" applyBorder="1" applyAlignment="1">
      <alignment horizontal="center" vertical="center"/>
    </xf>
    <xf numFmtId="1" fontId="7" fillId="4" borderId="10" xfId="0" applyNumberFormat="1" applyFont="1" applyFill="1" applyBorder="1" applyAlignment="1" applyProtection="1">
      <alignment horizontal="center" vertical="center"/>
      <protection locked="0"/>
    </xf>
    <xf numFmtId="1" fontId="7" fillId="4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8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workbookViewId="0">
      <selection sqref="A1:A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66" t="s">
        <v>14</v>
      </c>
      <c r="C1" s="67"/>
      <c r="D1" s="68"/>
      <c r="E1" s="2" t="s">
        <v>13</v>
      </c>
      <c r="F1" s="6"/>
      <c r="G1" s="2"/>
      <c r="H1" s="2"/>
      <c r="I1" s="2" t="s">
        <v>1</v>
      </c>
      <c r="J1" s="3">
        <v>44694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21" t="s">
        <v>2</v>
      </c>
      <c r="B3" s="22" t="s">
        <v>3</v>
      </c>
      <c r="C3" s="22" t="s">
        <v>11</v>
      </c>
      <c r="D3" s="22" t="s">
        <v>4</v>
      </c>
      <c r="E3" s="22" t="s">
        <v>12</v>
      </c>
      <c r="F3" s="23" t="s">
        <v>5</v>
      </c>
      <c r="G3" s="22" t="s">
        <v>6</v>
      </c>
      <c r="H3" s="22" t="s">
        <v>7</v>
      </c>
      <c r="I3" s="22" t="s">
        <v>8</v>
      </c>
      <c r="J3" s="24" t="s">
        <v>9</v>
      </c>
    </row>
    <row r="4" spans="1:10" ht="18.75" x14ac:dyDescent="0.25">
      <c r="A4" s="19" t="s">
        <v>10</v>
      </c>
      <c r="B4" s="20"/>
      <c r="C4" s="43">
        <v>368</v>
      </c>
      <c r="D4" s="37" t="s">
        <v>16</v>
      </c>
      <c r="E4" s="40" t="s">
        <v>17</v>
      </c>
      <c r="F4" s="36">
        <v>50</v>
      </c>
      <c r="G4" s="49">
        <v>218</v>
      </c>
      <c r="H4" s="50">
        <v>14.6</v>
      </c>
      <c r="I4" s="50">
        <v>16.100000000000001</v>
      </c>
      <c r="J4" s="51">
        <v>3.67</v>
      </c>
    </row>
    <row r="5" spans="1:10" ht="18.75" x14ac:dyDescent="0.25">
      <c r="A5" s="7"/>
      <c r="B5" s="8"/>
      <c r="C5" s="44">
        <v>291</v>
      </c>
      <c r="D5" s="47" t="s">
        <v>18</v>
      </c>
      <c r="E5" s="46">
        <v>130</v>
      </c>
      <c r="F5" s="35">
        <v>8</v>
      </c>
      <c r="G5" s="52">
        <f>145*130/150</f>
        <v>125.66666666666667</v>
      </c>
      <c r="H5" s="53">
        <f>5.7*130/150</f>
        <v>4.9400000000000004</v>
      </c>
      <c r="I5" s="53">
        <f>0.7*130/150</f>
        <v>0.60666666666666669</v>
      </c>
      <c r="J5" s="54">
        <f>29*130/150</f>
        <v>25.133333333333333</v>
      </c>
    </row>
    <row r="6" spans="1:10" ht="18.75" x14ac:dyDescent="0.3">
      <c r="A6" s="7"/>
      <c r="B6" s="8"/>
      <c r="C6" s="44">
        <v>108</v>
      </c>
      <c r="D6" s="31" t="s">
        <v>15</v>
      </c>
      <c r="E6" s="32">
        <v>25</v>
      </c>
      <c r="F6" s="29">
        <v>4</v>
      </c>
      <c r="G6" s="55">
        <f>235*25/100</f>
        <v>58.75</v>
      </c>
      <c r="H6" s="56">
        <f>7.6*25/100</f>
        <v>1.9</v>
      </c>
      <c r="I6" s="56">
        <f>0.8*25/100</f>
        <v>0.2</v>
      </c>
      <c r="J6" s="57">
        <f>49.2*25/100</f>
        <v>12.3</v>
      </c>
    </row>
    <row r="7" spans="1:10" ht="18.75" x14ac:dyDescent="0.25">
      <c r="A7" s="7"/>
      <c r="B7" s="9"/>
      <c r="C7" s="44">
        <v>494</v>
      </c>
      <c r="D7" s="39" t="s">
        <v>19</v>
      </c>
      <c r="E7" s="41" t="s">
        <v>20</v>
      </c>
      <c r="F7" s="30">
        <v>8</v>
      </c>
      <c r="G7" s="52" t="s">
        <v>22</v>
      </c>
      <c r="H7" s="53" t="s">
        <v>23</v>
      </c>
      <c r="I7" s="53" t="s">
        <v>24</v>
      </c>
      <c r="J7" s="54" t="s">
        <v>25</v>
      </c>
    </row>
    <row r="8" spans="1:10" ht="18.75" x14ac:dyDescent="0.25">
      <c r="A8" s="7"/>
      <c r="B8" s="9"/>
      <c r="C8" s="48">
        <v>579</v>
      </c>
      <c r="D8" s="33" t="s">
        <v>21</v>
      </c>
      <c r="E8" s="34">
        <v>50</v>
      </c>
      <c r="F8" s="30">
        <v>8.52</v>
      </c>
      <c r="G8" s="58">
        <f>239*50/60</f>
        <v>199.16666666666666</v>
      </c>
      <c r="H8" s="59">
        <f>4.1*50/60</f>
        <v>3.4166666666666661</v>
      </c>
      <c r="I8" s="59">
        <f>7.3*50/60</f>
        <v>6.083333333333333</v>
      </c>
      <c r="J8" s="60">
        <f>39.3*50/60</f>
        <v>32.749999999999993</v>
      </c>
    </row>
    <row r="9" spans="1:10" ht="18.75" x14ac:dyDescent="0.3">
      <c r="A9" s="14"/>
      <c r="B9" s="9"/>
      <c r="C9" s="45"/>
      <c r="D9" s="38"/>
      <c r="E9" s="42"/>
      <c r="F9" s="29"/>
      <c r="G9" s="58"/>
      <c r="H9" s="61"/>
      <c r="I9" s="61"/>
      <c r="J9" s="62"/>
    </row>
    <row r="10" spans="1:10" ht="21" thickBot="1" x14ac:dyDescent="0.3">
      <c r="A10" s="10"/>
      <c r="B10" s="11"/>
      <c r="C10" s="12"/>
      <c r="D10" s="26"/>
      <c r="E10" s="13"/>
      <c r="F10" s="25"/>
      <c r="G10" s="63"/>
      <c r="H10" s="64"/>
      <c r="I10" s="64"/>
      <c r="J10" s="65"/>
    </row>
    <row r="11" spans="1:10" ht="19.5" thickBot="1" x14ac:dyDescent="0.35">
      <c r="A11" s="4"/>
      <c r="B11" s="5"/>
      <c r="C11" s="15"/>
      <c r="D11" s="27"/>
      <c r="E11" s="17"/>
      <c r="F11" s="28">
        <f>SUM(F4:F9)</f>
        <v>78.52</v>
      </c>
      <c r="G11" s="16"/>
      <c r="H11" s="16"/>
      <c r="I11" s="16"/>
      <c r="J1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2022-05-12T07:05:52Z</dcterms:modified>
</cp:coreProperties>
</file>