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4) апрель\с 18.04 по 22.04,\78,52\"/>
    </mc:Choice>
  </mc:AlternateContent>
  <xr:revisionPtr revIDLastSave="0" documentId="8_{CA81A124-E7EA-46A6-9F15-1DFD167572DC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G5" i="1"/>
  <c r="H5" i="1"/>
  <c r="I5" i="1"/>
  <c r="J5" i="1"/>
  <c r="G6" i="1"/>
  <c r="H6" i="1"/>
  <c r="I6" i="1"/>
  <c r="J6" i="1"/>
  <c r="G8" i="1"/>
  <c r="H8" i="1"/>
  <c r="I8" i="1"/>
  <c r="J8" i="1"/>
  <c r="F11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<sst xmlns="http://schemas.openxmlformats.org/spreadsheetml/2006/main" count="22" uniqueCount="22">
  <si>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</si>
  <si>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</si>
  <si>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</si>
  <si>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</si>
  <si>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</si>
  <si>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</si>
  <si>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</si>
  <si>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</si>
  <si>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</si>
  <si>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</si>
  <si>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</si>
  <si>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</si>
  <si>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</si>
  <si>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</si>
  <si>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</si>
  <si>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Хлеб</t>
  </si>
  <si>
    <t>Шницель рубленный</t>
  </si>
  <si>
    <t>75/30</t>
  </si>
  <si>
    <t>Рожки отварные, огурец св.</t>
  </si>
  <si>
    <t>130/30</t>
  </si>
  <si>
    <t>Кофейный напиток</t>
  </si>
  <si>
    <t>Коржик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</si>
</sst>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/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1" fontId="3" fillId="0" borderId="22" xfId="0" applyNumberFormat="1" applyFont="1" applyFill="1" applyBorder="1" applyAlignment="1" applyProtection="1">
      <alignment horizontal="center" vertical="center"/>
      <protection locked="0"/>
    </xf>
    <xf numFmtId="1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6" fillId="2" borderId="24" xfId="0" applyFont="1" applyFill="1" applyBorder="1"/>
    <xf numFmtId="0" fontId="3" fillId="0" borderId="5" xfId="0" applyFont="1" applyBorder="1" applyAlignment="1">
      <alignment horizontal="center" vertical="center"/>
    </xf>
    <xf numFmtId="2" fontId="3" fillId="2" borderId="34" xfId="0" applyNumberFormat="1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32" xfId="0" applyFont="1" applyFill="1" applyBorder="1"/>
    <xf numFmtId="0" fontId="3" fillId="0" borderId="19" xfId="0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2" fontId="5" fillId="0" borderId="27" xfId="0" applyNumberFormat="1" applyFont="1" applyFill="1" applyBorder="1" applyAlignment="1">
      <alignment horizontal="center" vertical="center"/>
    </xf>
    <xf numFmtId="2" fontId="5" fillId="0" borderId="36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vertical="center" wrapText="1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3" fillId="2" borderId="33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2" borderId="38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A13" sqref="A13:A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59" t="s">
        <v>14</v>
      </c>
      <c r="C1" s="60"/>
      <c r="D1" s="61"/>
      <c r="E1" s="2" t="s">
        <v>13</v>
      </c>
      <c r="F1" s="6"/>
      <c r="G1" s="2"/>
      <c r="H1" s="2"/>
      <c r="I1" s="2" t="s">
        <v>1</v>
      </c>
      <c r="J1" s="3">
        <v>44672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22" t="s">
        <v>2</v>
      </c>
      <c r="B3" s="23" t="s">
        <v>3</v>
      </c>
      <c r="C3" s="23" t="s">
        <v>11</v>
      </c>
      <c r="D3" s="23" t="s">
        <v>4</v>
      </c>
      <c r="E3" s="23" t="s">
        <v>12</v>
      </c>
      <c r="F3" s="24" t="s">
        <v>5</v>
      </c>
      <c r="G3" s="23" t="s">
        <v>6</v>
      </c>
      <c r="H3" s="23" t="s">
        <v>7</v>
      </c>
      <c r="I3" s="23" t="s">
        <v>8</v>
      </c>
      <c r="J3" s="25" t="s">
        <v>9</v>
      </c>
    </row>
    <row r="4" spans="1:10" ht="18.75" x14ac:dyDescent="0.25">
      <c r="A4" s="27" t="s">
        <v>10</v>
      </c>
      <c r="B4" s="21"/>
      <c r="C4" s="45">
        <v>381</v>
      </c>
      <c r="D4" s="33" t="s">
        <v>16</v>
      </c>
      <c r="E4" s="34" t="s">
        <v>17</v>
      </c>
      <c r="F4" s="42">
        <v>39</v>
      </c>
      <c r="G4" s="56">
        <f>286*75/100</f>
        <v>214.5</v>
      </c>
      <c r="H4" s="57">
        <f>17.8*75/100</f>
        <v>13.35</v>
      </c>
      <c r="I4" s="57">
        <f>17.5*75/100</f>
        <v>13.125</v>
      </c>
      <c r="J4" s="58">
        <f>14.3*75/100</f>
        <v>10.725</v>
      </c>
    </row>
    <row r="5" spans="1:10" ht="18.75" x14ac:dyDescent="0.25">
      <c r="A5" s="7"/>
      <c r="B5" s="8"/>
      <c r="C5" s="46">
        <v>291</v>
      </c>
      <c r="D5" s="44" t="s">
        <v>18</v>
      </c>
      <c r="E5" s="40" t="s">
        <v>19</v>
      </c>
      <c r="F5" s="43">
        <v>14</v>
      </c>
      <c r="G5" s="49">
        <f>145*130/150</f>
        <v>125.66666666666667</v>
      </c>
      <c r="H5" s="50">
        <f>5.7*130/150</f>
        <v>4.9400000000000004</v>
      </c>
      <c r="I5" s="50">
        <f>0.7*130/150</f>
        <v>0.60666666666666669</v>
      </c>
      <c r="J5" s="51">
        <f>29*130/150</f>
        <v>25.133333333333333</v>
      </c>
    </row>
    <row r="6" spans="1:10" ht="18.75" x14ac:dyDescent="0.25">
      <c r="A6" s="7"/>
      <c r="B6" s="8"/>
      <c r="C6" s="46">
        <v>108</v>
      </c>
      <c r="D6" s="38" t="s">
        <v>15</v>
      </c>
      <c r="E6" s="39">
        <v>25</v>
      </c>
      <c r="F6" s="37">
        <v>4</v>
      </c>
      <c r="G6" s="49">
        <f>235*25/100</f>
        <v>58.75</v>
      </c>
      <c r="H6" s="50">
        <f>7.6*25/100</f>
        <v>1.9</v>
      </c>
      <c r="I6" s="50">
        <f>0.8*25/100</f>
        <v>0.2</v>
      </c>
      <c r="J6" s="51">
        <f>49.2*25/100</f>
        <v>12.3</v>
      </c>
    </row>
    <row r="7" spans="1:10" ht="18.75" x14ac:dyDescent="0.3">
      <c r="A7" s="7"/>
      <c r="B7" s="9"/>
      <c r="C7" s="46">
        <v>501</v>
      </c>
      <c r="D7" s="35" t="s">
        <v>20</v>
      </c>
      <c r="E7" s="36">
        <v>200</v>
      </c>
      <c r="F7" s="32">
        <v>14</v>
      </c>
      <c r="G7" s="49">
        <v>79</v>
      </c>
      <c r="H7" s="50">
        <v>3.2</v>
      </c>
      <c r="I7" s="50">
        <v>2.7</v>
      </c>
      <c r="J7" s="51">
        <v>15.9</v>
      </c>
    </row>
    <row r="8" spans="1:10" ht="18.75" x14ac:dyDescent="0.3">
      <c r="A8" s="7"/>
      <c r="B8" s="9"/>
      <c r="C8" s="46">
        <v>579</v>
      </c>
      <c r="D8" s="35" t="s">
        <v>21</v>
      </c>
      <c r="E8" s="36">
        <v>50</v>
      </c>
      <c r="F8" s="32">
        <v>7.52</v>
      </c>
      <c r="G8" s="49">
        <f>239*50/60</f>
        <v>199.16666666666666</v>
      </c>
      <c r="H8" s="50">
        <f>4.1*50/60</f>
        <v>3.4166666666666661</v>
      </c>
      <c r="I8" s="50">
        <f>7.3*50/60</f>
        <v>6.083333333333333</v>
      </c>
      <c r="J8" s="51">
        <f>39.3*50/60</f>
        <v>32.749999999999993</v>
      </c>
    </row>
    <row r="9" spans="1:10" ht="21" thickBot="1" x14ac:dyDescent="0.35">
      <c r="A9" s="10"/>
      <c r="B9" s="9"/>
      <c r="C9" s="41"/>
      <c r="D9" s="26"/>
      <c r="E9" s="30"/>
      <c r="F9" s="29"/>
      <c r="G9" s="52"/>
      <c r="H9" s="47"/>
      <c r="I9" s="47"/>
      <c r="J9" s="48"/>
    </row>
    <row r="10" spans="1:10" ht="19.5" thickBot="1" x14ac:dyDescent="0.35">
      <c r="A10" s="10"/>
      <c r="B10" s="12"/>
      <c r="C10" s="11"/>
      <c r="D10" s="13"/>
      <c r="E10" s="31"/>
      <c r="F10" s="28"/>
      <c r="G10" s="53"/>
      <c r="H10" s="54"/>
      <c r="I10" s="54"/>
      <c r="J10" s="55"/>
    </row>
    <row r="11" spans="1:10" ht="19.5" thickBot="1" x14ac:dyDescent="0.35">
      <c r="A11" s="4"/>
      <c r="B11" s="5"/>
      <c r="C11" s="14"/>
      <c r="D11" s="15"/>
      <c r="E11" s="16"/>
      <c r="F11" s="17">
        <f>SUM(F4:F9)</f>
        <v>78.52</v>
      </c>
      <c r="G11" s="18"/>
      <c r="H11" s="19"/>
      <c r="I11" s="16"/>
      <c r="J11" s="20"/>
    </row>
    <row r="12" spans="1:10" ht="15.75" x14ac:dyDescent="0.25">
      <c r="A12" s="1"/>
      <c r="B12" s="2"/>
      <c r="C12" s="2"/>
      <c r="D12" s="2"/>
      <c r="E12" s="2"/>
      <c r="F12" s="1"/>
      <c r="G12" s="2"/>
      <c r="H12" s="2"/>
      <c r="I12" s="2"/>
      <c r="J1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2022-04-18T17:40:59Z</dcterms:modified>
</cp:coreProperties>
</file>