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4) апрель\с 25.04. по 29.04\78,52\"/>
    </mc:Choice>
  </mc:AlternateContent>
  <xr:revisionPtr revIDLastSave="0" documentId="8_{9B7D75A8-5532-4479-B56C-1B7BDF441FD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G6" i="1"/>
  <c r="H6" i="1"/>
  <c r="I6" i="1"/>
  <c r="J6" i="1"/>
  <c r="G8" i="1"/>
  <c r="H8" i="1"/>
  <c r="I8" i="1"/>
  <c r="J8" i="1"/>
  <c r="F11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<sst xmlns="http://schemas.openxmlformats.org/spreadsheetml/2006/main" count="23" uniqueCount="23">
  <si>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</si>
  <si>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</si>
  <si>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</si>
  <si>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</si>
  <si>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</si>
  <si>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</si>
  <si>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</si>
  <si>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</si>
  <si>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</si>
  <si>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</si>
  <si>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</si>
  <si>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</si>
  <si>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</si>
  <si>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</si>
  <si>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</si>
  <si>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</si>
  <si>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200/15</t>
  </si>
  <si>
    <t>Бифштекс рубленый</t>
  </si>
  <si>
    <t>53/30</t>
  </si>
  <si>
    <t>Рожки отв., огурец св.</t>
  </si>
  <si>
    <t>130/30</t>
  </si>
  <si>
    <t xml:space="preserve">Чай </t>
  </si>
  <si>
    <t>Пирог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</si>
</sst>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2" fontId="6" fillId="2" borderId="3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4" fontId="7" fillId="2" borderId="28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2" fontId="9" fillId="0" borderId="22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27" xfId="0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6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164" fontId="8" fillId="2" borderId="32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  <protection locked="0"/>
    </xf>
    <xf numFmtId="2" fontId="7" fillId="2" borderId="9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sqref="A1: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9" t="s">
        <v>14</v>
      </c>
      <c r="C1" s="60"/>
      <c r="D1" s="61"/>
      <c r="E1" s="2" t="s">
        <v>13</v>
      </c>
      <c r="F1" s="6"/>
      <c r="G1" s="2"/>
      <c r="H1" s="2"/>
      <c r="I1" s="2" t="s">
        <v>1</v>
      </c>
      <c r="J1" s="3">
        <v>44680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26" t="s">
        <v>2</v>
      </c>
      <c r="B3" s="27" t="s">
        <v>3</v>
      </c>
      <c r="C3" s="27" t="s">
        <v>11</v>
      </c>
      <c r="D3" s="27" t="s">
        <v>4</v>
      </c>
      <c r="E3" s="27" t="s">
        <v>12</v>
      </c>
      <c r="F3" s="28" t="s">
        <v>5</v>
      </c>
      <c r="G3" s="27" t="s">
        <v>6</v>
      </c>
      <c r="H3" s="27" t="s">
        <v>7</v>
      </c>
      <c r="I3" s="27" t="s">
        <v>8</v>
      </c>
      <c r="J3" s="29" t="s">
        <v>9</v>
      </c>
    </row>
    <row r="4" spans="1:10" ht="23.25" x14ac:dyDescent="0.25">
      <c r="A4" s="23" t="s">
        <v>10</v>
      </c>
      <c r="B4" s="24"/>
      <c r="C4" s="25">
        <v>371</v>
      </c>
      <c r="D4" s="44" t="s">
        <v>17</v>
      </c>
      <c r="E4" s="46" t="s">
        <v>18</v>
      </c>
      <c r="F4" s="38">
        <v>42</v>
      </c>
      <c r="G4" s="49">
        <f>204*53/100</f>
        <v>108.12</v>
      </c>
      <c r="H4" s="50">
        <f>20.4*53/100</f>
        <v>10.811999999999998</v>
      </c>
      <c r="I4" s="50">
        <f>12.7*53/100</f>
        <v>6.730999999999999</v>
      </c>
      <c r="J4" s="51">
        <f>2.1*53/100</f>
        <v>1.1130000000000002</v>
      </c>
    </row>
    <row r="5" spans="1:10" ht="23.25" x14ac:dyDescent="0.35">
      <c r="A5" s="7"/>
      <c r="B5" s="8"/>
      <c r="C5" s="19">
        <v>291</v>
      </c>
      <c r="D5" s="45" t="s">
        <v>19</v>
      </c>
      <c r="E5" s="42" t="s">
        <v>20</v>
      </c>
      <c r="F5" s="39">
        <v>14</v>
      </c>
      <c r="G5" s="52">
        <f>145*130/150</f>
        <v>125.66666666666667</v>
      </c>
      <c r="H5" s="53">
        <f>5.7*130/150</f>
        <v>4.9400000000000004</v>
      </c>
      <c r="I5" s="53">
        <f>0.7*130/150</f>
        <v>0.60666666666666669</v>
      </c>
      <c r="J5" s="54">
        <f>29*130/150</f>
        <v>25.133333333333333</v>
      </c>
    </row>
    <row r="6" spans="1:10" ht="23.25" x14ac:dyDescent="0.35">
      <c r="A6" s="7"/>
      <c r="B6" s="8"/>
      <c r="C6" s="19">
        <v>108</v>
      </c>
      <c r="D6" s="41" t="s">
        <v>15</v>
      </c>
      <c r="E6" s="42">
        <v>25</v>
      </c>
      <c r="F6" s="39">
        <v>4</v>
      </c>
      <c r="G6" s="52">
        <f>235*25/100</f>
        <v>58.75</v>
      </c>
      <c r="H6" s="53">
        <f>7.6*25/100</f>
        <v>1.9</v>
      </c>
      <c r="I6" s="53">
        <f>0.8*25/100</f>
        <v>0.2</v>
      </c>
      <c r="J6" s="54">
        <f>49.2*25/100</f>
        <v>12.3</v>
      </c>
    </row>
    <row r="7" spans="1:10" ht="23.25" x14ac:dyDescent="0.25">
      <c r="A7" s="7"/>
      <c r="B7" s="9"/>
      <c r="C7" s="58">
        <v>493</v>
      </c>
      <c r="D7" s="43" t="s">
        <v>21</v>
      </c>
      <c r="E7" s="47" t="s">
        <v>16</v>
      </c>
      <c r="F7" s="40">
        <v>6</v>
      </c>
      <c r="G7" s="52">
        <v>60</v>
      </c>
      <c r="H7" s="53">
        <v>0.1</v>
      </c>
      <c r="I7" s="53">
        <v>0</v>
      </c>
      <c r="J7" s="54">
        <v>15</v>
      </c>
    </row>
    <row r="8" spans="1:10" ht="23.25" x14ac:dyDescent="0.35">
      <c r="A8" s="7"/>
      <c r="B8" s="9"/>
      <c r="C8" s="58">
        <v>543</v>
      </c>
      <c r="D8" s="45" t="s">
        <v>22</v>
      </c>
      <c r="E8" s="48">
        <v>75</v>
      </c>
      <c r="F8" s="39">
        <v>12.52</v>
      </c>
      <c r="G8" s="52">
        <f>131*75/60</f>
        <v>163.75</v>
      </c>
      <c r="H8" s="53">
        <f>3.5*75/60</f>
        <v>4.375</v>
      </c>
      <c r="I8" s="53">
        <f>3.7*75/60</f>
        <v>4.625</v>
      </c>
      <c r="J8" s="54">
        <f>21*75/60</f>
        <v>26.25</v>
      </c>
    </row>
    <row r="9" spans="1:10" ht="20.25" x14ac:dyDescent="0.25">
      <c r="A9" s="14"/>
      <c r="B9" s="9"/>
      <c r="C9" s="22"/>
      <c r="D9" s="34"/>
      <c r="E9" s="32"/>
      <c r="F9" s="31"/>
      <c r="G9" s="33"/>
      <c r="H9" s="20"/>
      <c r="I9" s="20"/>
      <c r="J9" s="21"/>
    </row>
    <row r="10" spans="1:10" ht="21" thickBot="1" x14ac:dyDescent="0.3">
      <c r="A10" s="10"/>
      <c r="B10" s="11"/>
      <c r="C10" s="12"/>
      <c r="D10" s="35"/>
      <c r="E10" s="13"/>
      <c r="F10" s="30"/>
      <c r="G10" s="57"/>
      <c r="H10" s="55"/>
      <c r="I10" s="55"/>
      <c r="J10" s="56"/>
    </row>
    <row r="11" spans="1:10" ht="19.5" thickBot="1" x14ac:dyDescent="0.35">
      <c r="A11" s="4"/>
      <c r="B11" s="5"/>
      <c r="C11" s="15"/>
      <c r="D11" s="36"/>
      <c r="E11" s="17"/>
      <c r="F11" s="37">
        <f>SUM(F4:F9)</f>
        <v>78.52</v>
      </c>
      <c r="G11" s="16"/>
      <c r="H11" s="16"/>
      <c r="I11" s="16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2022-04-20T08:37:52Z</cp:lastPrinted>
  <dcterms:created xsi:type="dcterms:W3CDTF">2015-06-05T18:19:34Z</dcterms:created>
  <dcterms:modified xsi:type="dcterms:W3CDTF">2022-04-20T08:39:35Z</dcterms:modified>
</cp:coreProperties>
</file>